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3" i="1"/>
  <c r="F13" i="1"/>
  <c r="G12" i="1"/>
  <c r="F12" i="1"/>
  <c r="G6" i="1"/>
  <c r="F6" i="1"/>
  <c r="F5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<sst xmlns="http://schemas.openxmlformats.org/spreadsheetml/2006/main" count="59" uniqueCount="50">
  <si>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</si>
  <si>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</si>
  <si>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</si>
  <si>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</si>
  <si>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</si>
  <si>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</si>
  <si>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</si>
  <si>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</si>
  <si>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</si>
  <si>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</si>
  <si>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</si>
  <si>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</si>
  <si>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</si>
  <si>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</si>
  <si>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</si>
  <si>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</si>
  <si>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</si>
  <si>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</si>
  <si>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</si>
  <si>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</si>
  <si>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</si>
  <si>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</si>
  <si>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</si>
  <si>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</si>
  <si>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</si>
  <si>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</si>
  <si>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</si>
  <si>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</si>
  <si>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</si>
  <si>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</si>
  <si>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</si>
  <si>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Рыба, запеченная в омлете</t>
  </si>
  <si>
    <t>Картофельное пюре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</si>
  <si>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</si>
  <si>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</si>
  <si>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</si>
  <si>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</si>
  <si>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</si>
  <si>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</si>
  <si>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</si>
  <si>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</si>
  <si>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</si>
  <si>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</si>
  <si>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</si>
  <si>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</si>
  <si>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</si>
  <si>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</si>
  <si>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Винегрет овощной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</si>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</sst>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49</v>
      </c>
      <c r="C1" s="27"/>
      <c r="D1" s="28"/>
      <c r="E1" t="s">
        <v>11</v>
      </c>
      <c r="F1" s="1"/>
      <c r="I1" t="s">
        <v>12</v>
      </c>
      <c r="J1" s="3">
        <v>44621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319</v>
      </c>
      <c r="D4" s="10" t="s">
        <v>42</v>
      </c>
      <c r="E4" s="12" t="s">
        <v>40</v>
      </c>
      <c r="F4" s="13">
        <v>55.41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0">
        <v>111</v>
      </c>
      <c r="D5" s="11" t="s">
        <v>26</v>
      </c>
      <c r="E5" s="12" t="s">
        <v>34</v>
      </c>
      <c r="F5" s="13">
        <f>3.47*2</f>
        <v>6.94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0">
        <v>109</v>
      </c>
      <c r="D6" s="24" t="s">
        <v>27</v>
      </c>
      <c r="E6" s="12" t="s">
        <v>34</v>
      </c>
      <c r="F6" s="13">
        <f>2.7*2</f>
        <v>5.4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0">
        <v>864</v>
      </c>
      <c r="D7" s="19" t="s">
        <v>33</v>
      </c>
      <c r="E7" s="12" t="s">
        <v>28</v>
      </c>
      <c r="F7" s="13">
        <v>2.4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3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0">
        <v>2</v>
      </c>
      <c r="D12" s="19" t="s">
        <v>47</v>
      </c>
      <c r="E12" s="12" t="s">
        <v>30</v>
      </c>
      <c r="F12" s="13">
        <f>13.64/80*80</f>
        <v>13.64</v>
      </c>
      <c r="G12" s="13">
        <f>104/80*80</f>
        <v>104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0">
        <v>147</v>
      </c>
      <c r="D13" s="19" t="s">
        <v>43</v>
      </c>
      <c r="E13" s="12" t="s">
        <v>36</v>
      </c>
      <c r="F13" s="13">
        <f>20.27/200*180</f>
        <v>18.242999999999999</v>
      </c>
      <c r="G13" s="13">
        <f>170.14/200*180</f>
        <v>153.12599999999998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0">
        <v>337</v>
      </c>
      <c r="D14" s="11" t="s">
        <v>31</v>
      </c>
      <c r="E14" s="12" t="s">
        <v>41</v>
      </c>
      <c r="F14" s="13">
        <f>53.24/100*90</f>
        <v>47.915999999999997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0">
        <v>429</v>
      </c>
      <c r="D15" s="19" t="s">
        <v>32</v>
      </c>
      <c r="E15" s="12" t="s">
        <v>48</v>
      </c>
      <c r="F15" s="13">
        <f>25.16/150*140</f>
        <v>23.482666666666667</v>
      </c>
      <c r="G15" s="13">
        <f>148.73/150*140</f>
        <v>138.81466666666665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0">
        <v>108</v>
      </c>
      <c r="D16" s="19" t="s">
        <v>29</v>
      </c>
      <c r="E16" s="12" t="s">
        <v>35</v>
      </c>
      <c r="F16" s="13">
        <v>2.7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0">
        <v>109</v>
      </c>
      <c r="D17" s="19" t="s">
        <v>27</v>
      </c>
      <c r="E17" s="12" t="s">
        <v>35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37</v>
      </c>
      <c r="C18" s="20">
        <v>508</v>
      </c>
      <c r="D18" s="11" t="s">
        <v>44</v>
      </c>
      <c r="E18" s="12" t="s">
        <v>36</v>
      </c>
      <c r="F18" s="13">
        <f>8.06/200*180</f>
        <v>7.2540000000000004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0">
        <v>567</v>
      </c>
      <c r="D22" s="11" t="s">
        <v>45</v>
      </c>
      <c r="E22" s="12" t="s">
        <v>30</v>
      </c>
      <c r="F22" s="13">
        <f>10/60*80</f>
        <v>13.333333333333332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37</v>
      </c>
      <c r="C23" s="20">
        <v>518</v>
      </c>
      <c r="D23" s="11" t="s">
        <v>38</v>
      </c>
      <c r="E23" s="12" t="s">
        <v>36</v>
      </c>
      <c r="F23" s="13">
        <f>14/200*180</f>
        <v>12.600000000000001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40.200000000000003" x14ac:dyDescent="0.3">
      <c r="A24" s="9" t="s">
        <v>19</v>
      </c>
      <c r="B24" s="2" t="s">
        <v>39</v>
      </c>
      <c r="C24" s="20">
        <v>464</v>
      </c>
      <c r="D24" s="25" t="s">
        <v>46</v>
      </c>
      <c r="E24" s="22" t="s">
        <v>28</v>
      </c>
      <c r="F24" s="23">
        <v>33.75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2022-02-20T01:30:58Z</dcterms:modified>
</cp:coreProperties>
</file>