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R24" i="1"/>
  <c r="Q24" i="1"/>
  <c r="P24" i="1"/>
  <c r="O24" i="1"/>
  <c r="N24" i="1"/>
  <c r="G20" i="1"/>
  <c r="F20" i="1"/>
  <c r="G17" i="1"/>
  <c r="F17" i="1"/>
  <c r="G14" i="1"/>
  <c r="F14" i="1"/>
  <c r="G13" i="1"/>
  <c r="F13" i="1"/>
  <c r="F7" i="1"/>
  <c r="G6" i="1"/>
  <c r="J23" i="1" l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<sst xmlns="http://schemas.openxmlformats.org/spreadsheetml/2006/main" count="67" uniqueCount="55">
  <si>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</si>
  <si>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</si>
  <si>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</si>
  <si>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</si>
  <si>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</si>
  <si>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</si>
  <si>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</si>
  <si>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</si>
  <si>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</si>
  <si>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</si>
  <si>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</si>
  <si>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</si>
  <si>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</si>
  <si>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</si>
  <si>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</si>
  <si>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</si>
  <si>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</si>
  <si>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</si>
  <si>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</si>
  <si>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</si>
  <si>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</si>
  <si>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</si>
  <si>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</si>
  <si>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</si>
  <si>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</si>
  <si>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</si>
  <si>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</si>
  <si>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</si>
  <si>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</si>
  <si>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</si>
  <si>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</si>
  <si>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</si>
  <si>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</si>
  <si>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</si>
  <si>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</si>
  <si>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</si>
  <si>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</si>
  <si>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</si>
  <si>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</si>
  <si>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</si>
  <si>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</si>
  <si>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</si>
  <si>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</si>
  <si>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</si>
  <si>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</si>
  <si>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</si>
  <si>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</si>
  <si>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Фрукты свежие (мандарины)</t>
  </si>
  <si>
    <t>напиток</t>
  </si>
  <si>
    <t>1/100</t>
  </si>
  <si>
    <t>1/50</t>
  </si>
  <si>
    <t>1/150</t>
  </si>
  <si>
    <t>1/130</t>
  </si>
  <si>
    <t>Плюшка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</si>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</sst>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3" t="s">
        <v>54</v>
      </c>
      <c r="C1" s="24"/>
      <c r="D1" s="25"/>
      <c r="E1" t="s">
        <v>11</v>
      </c>
      <c r="F1" s="1"/>
      <c r="I1" t="s">
        <v>12</v>
      </c>
      <c r="J1" s="3">
        <v>44666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2">
        <v>266</v>
      </c>
      <c r="D4" s="10" t="s">
        <v>40</v>
      </c>
      <c r="E4" s="12" t="s">
        <v>28</v>
      </c>
      <c r="F4" s="13">
        <v>22.77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3">
      <c r="A5" s="9"/>
      <c r="B5" s="2" t="s">
        <v>15</v>
      </c>
      <c r="C5" s="22">
        <v>105</v>
      </c>
      <c r="D5" s="10" t="s">
        <v>32</v>
      </c>
      <c r="E5" s="12" t="s">
        <v>33</v>
      </c>
      <c r="F5" s="13">
        <v>11.38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3">
      <c r="A6" s="9"/>
      <c r="B6" s="2" t="s">
        <v>15</v>
      </c>
      <c r="C6" s="22">
        <v>100</v>
      </c>
      <c r="D6" s="19" t="s">
        <v>34</v>
      </c>
      <c r="E6" s="12" t="s">
        <v>41</v>
      </c>
      <c r="F6" s="13">
        <v>20.3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3">
      <c r="A7" s="9" t="s">
        <v>13</v>
      </c>
      <c r="B7" s="2" t="s">
        <v>18</v>
      </c>
      <c r="C7" s="22">
        <v>111</v>
      </c>
      <c r="D7" s="11" t="s">
        <v>26</v>
      </c>
      <c r="E7" s="12" t="s">
        <v>42</v>
      </c>
      <c r="F7" s="13">
        <f>3.45*2</f>
        <v>6.9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" customHeight="1" x14ac:dyDescent="0.3">
      <c r="A8" s="9"/>
      <c r="B8" s="2" t="s">
        <v>18</v>
      </c>
      <c r="C8" s="22">
        <v>109</v>
      </c>
      <c r="D8" s="11" t="s">
        <v>27</v>
      </c>
      <c r="E8" s="12" t="s">
        <v>38</v>
      </c>
      <c r="F8" s="13">
        <v>2.65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3">
      <c r="A9" s="9"/>
      <c r="B9" s="1" t="s">
        <v>17</v>
      </c>
      <c r="C9" s="22">
        <v>501</v>
      </c>
      <c r="D9" s="11" t="s">
        <v>43</v>
      </c>
      <c r="E9" s="12" t="s">
        <v>29</v>
      </c>
      <c r="F9" s="13">
        <v>12.21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3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2">
        <v>38</v>
      </c>
      <c r="D13" s="11" t="s">
        <v>44</v>
      </c>
      <c r="E13" s="12" t="s">
        <v>50</v>
      </c>
      <c r="F13" s="13">
        <f>19.12/80*50</f>
        <v>11.950000000000001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3">
      <c r="A14" s="9"/>
      <c r="B14" s="2" t="s">
        <v>20</v>
      </c>
      <c r="C14" s="22">
        <v>144</v>
      </c>
      <c r="D14" s="11" t="s">
        <v>35</v>
      </c>
      <c r="E14" s="12" t="s">
        <v>28</v>
      </c>
      <c r="F14" s="13">
        <f>23.85/200*180</f>
        <v>21.465</v>
      </c>
      <c r="G14" s="13">
        <f>173.04/200*180</f>
        <v>155.73599999999999</v>
      </c>
      <c r="H14" s="15">
        <v>8.94</v>
      </c>
      <c r="I14" s="15">
        <v>7.44</v>
      </c>
      <c r="J14" s="15">
        <v>17.54</v>
      </c>
      <c r="L14" s="18"/>
    </row>
    <row r="15" spans="1:12" x14ac:dyDescent="0.3">
      <c r="A15" s="9"/>
      <c r="B15" s="2" t="s">
        <v>21</v>
      </c>
      <c r="C15" s="22">
        <v>345</v>
      </c>
      <c r="D15" s="11" t="s">
        <v>36</v>
      </c>
      <c r="E15" s="12" t="s">
        <v>45</v>
      </c>
      <c r="F15" s="13">
        <v>43.15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3">
      <c r="A16" s="9"/>
      <c r="B16" s="2" t="s">
        <v>22</v>
      </c>
      <c r="C16" s="22">
        <v>435</v>
      </c>
      <c r="D16" s="20" t="s">
        <v>37</v>
      </c>
      <c r="E16" s="12" t="s">
        <v>38</v>
      </c>
      <c r="F16" s="13">
        <v>4.6100000000000003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8" x14ac:dyDescent="0.3">
      <c r="A17" s="9" t="s">
        <v>14</v>
      </c>
      <c r="B17" s="2" t="s">
        <v>22</v>
      </c>
      <c r="C17" s="22">
        <v>173</v>
      </c>
      <c r="D17" s="11" t="s">
        <v>39</v>
      </c>
      <c r="E17" s="12" t="s">
        <v>52</v>
      </c>
      <c r="F17" s="13">
        <f>30.27/150*130</f>
        <v>26.234000000000002</v>
      </c>
      <c r="G17" s="13">
        <f>133.46/150*145</f>
        <v>129.01133333333334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8" x14ac:dyDescent="0.3">
      <c r="A18" s="9"/>
      <c r="B18" s="2" t="s">
        <v>24</v>
      </c>
      <c r="C18" s="22">
        <v>108</v>
      </c>
      <c r="D18" s="19" t="s">
        <v>30</v>
      </c>
      <c r="E18" s="12" t="s">
        <v>38</v>
      </c>
      <c r="F18" s="13">
        <v>2.65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8" x14ac:dyDescent="0.3">
      <c r="A19" s="9"/>
      <c r="B19" s="2" t="s">
        <v>25</v>
      </c>
      <c r="C19" s="22">
        <v>109</v>
      </c>
      <c r="D19" s="19" t="s">
        <v>27</v>
      </c>
      <c r="E19" s="12" t="s">
        <v>38</v>
      </c>
      <c r="F19" s="13">
        <v>2.65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8" x14ac:dyDescent="0.3">
      <c r="A20" s="9"/>
      <c r="B20" s="1" t="s">
        <v>17</v>
      </c>
      <c r="C20" s="22">
        <v>864</v>
      </c>
      <c r="D20" s="19" t="s">
        <v>46</v>
      </c>
      <c r="E20" s="12" t="s">
        <v>28</v>
      </c>
      <c r="F20" s="13">
        <f>3.43/200*180</f>
        <v>3.0870000000000002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8" x14ac:dyDescent="0.3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8" x14ac:dyDescent="0.3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8" x14ac:dyDescent="0.3">
      <c r="A23" s="8"/>
      <c r="B23" s="2" t="s">
        <v>23</v>
      </c>
      <c r="C23" s="22">
        <v>541</v>
      </c>
      <c r="D23" s="11" t="s">
        <v>53</v>
      </c>
      <c r="E23" s="12" t="s">
        <v>49</v>
      </c>
      <c r="F23" s="13">
        <v>36</v>
      </c>
      <c r="G23" s="13">
        <f>155.84/50*100</f>
        <v>311.68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8" x14ac:dyDescent="0.3">
      <c r="A24" s="9" t="s">
        <v>19</v>
      </c>
      <c r="B24" s="2" t="s">
        <v>48</v>
      </c>
      <c r="C24" s="22">
        <v>518</v>
      </c>
      <c r="D24" s="11" t="s">
        <v>31</v>
      </c>
      <c r="E24" s="12" t="s">
        <v>29</v>
      </c>
      <c r="F24" s="13">
        <f>17.43/200*200</f>
        <v>17.43</v>
      </c>
      <c r="G24" s="13">
        <f>84.44/200*200</f>
        <v>84.44</v>
      </c>
      <c r="H24" s="17">
        <v>1</v>
      </c>
      <c r="I24" s="17">
        <v>0.2</v>
      </c>
      <c r="J24" s="17">
        <v>20.2</v>
      </c>
      <c r="L24" s="10" t="s">
        <v>47</v>
      </c>
      <c r="M24" s="12" t="s">
        <v>51</v>
      </c>
      <c r="N24" s="13">
        <f>45/200*150</f>
        <v>33.75</v>
      </c>
      <c r="O24" s="13">
        <f>68.4/180*150</f>
        <v>57</v>
      </c>
      <c r="P24" s="16">
        <f>1.44/180*165</f>
        <v>1.32</v>
      </c>
      <c r="Q24" s="16">
        <f>0.36/180*165</f>
        <v>0.33</v>
      </c>
      <c r="R24" s="16">
        <f>13.5/180*165</f>
        <v>12.375</v>
      </c>
    </row>
    <row r="25" spans="1:18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8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8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2022-04-04T09:42:27Z</dcterms:modified>
</cp:coreProperties>
</file>