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G18" i="1"/>
  <c r="F18" i="1"/>
  <c r="F15" i="1"/>
  <c r="G13" i="1"/>
  <c r="F13" i="1"/>
  <c r="G12" i="1"/>
  <c r="F12" i="1"/>
  <c r="F6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<sst xmlns="http://schemas.openxmlformats.org/spreadsheetml/2006/main" count="62" uniqueCount="53">
  <si>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</si>
  <si>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</si>
  <si>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</si>
  <si>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</si>
  <si>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</si>
  <si>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</si>
  <si>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</si>
  <si>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</si>
  <si>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</si>
  <si>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</si>
  <si>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</si>
  <si>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</si>
  <si>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</si>
  <si>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</si>
  <si>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</si>
  <si>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</si>
  <si>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</si>
  <si>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</si>
  <si>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</si>
  <si>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</si>
  <si>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</si>
  <si>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</si>
  <si>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</si>
  <si>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</si>
  <si>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</si>
  <si>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</si>
  <si>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</si>
  <si>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</si>
  <si>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</si>
  <si>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</si>
  <si>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</si>
  <si>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Кукуруза консервированная</t>
  </si>
  <si>
    <t>1/20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</si>
  <si>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</si>
  <si>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</si>
  <si>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</si>
  <si>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</si>
  <si>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</si>
  <si>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</si>
  <si>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</si>
  <si>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</si>
  <si>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</si>
  <si>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</si>
  <si>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</si>
  <si>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Молоко кипяченное (разливное)</t>
  </si>
  <si>
    <t>Фрукты свежие (яблоки)</t>
  </si>
  <si>
    <t>фрукты</t>
  </si>
  <si>
    <t>50/40</t>
  </si>
  <si>
    <t>1/50</t>
  </si>
  <si>
    <t>1/190</t>
  </si>
  <si>
    <t>Салат картофельный с соленым огурцом и зел.гор.</t>
  </si>
  <si>
    <t>Булочка Ромашка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</si>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</sst>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52</v>
      </c>
      <c r="C1" s="28"/>
      <c r="D1" s="29"/>
      <c r="E1" t="s">
        <v>11</v>
      </c>
      <c r="F1" s="1"/>
      <c r="I1" t="s">
        <v>12</v>
      </c>
      <c r="J1" s="3">
        <v>44665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15</v>
      </c>
      <c r="C4" s="23">
        <v>245</v>
      </c>
      <c r="D4" s="10" t="s">
        <v>31</v>
      </c>
      <c r="E4" s="12" t="s">
        <v>32</v>
      </c>
      <c r="F4" s="14">
        <v>7.2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3">
      <c r="A5" s="9"/>
      <c r="B5" s="2" t="s">
        <v>16</v>
      </c>
      <c r="C5" s="23">
        <v>301</v>
      </c>
      <c r="D5" s="10" t="s">
        <v>36</v>
      </c>
      <c r="E5" s="12" t="s">
        <v>37</v>
      </c>
      <c r="F5" s="14">
        <v>48.57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3">
      <c r="A6" s="9" t="s">
        <v>13</v>
      </c>
      <c r="B6" s="2" t="s">
        <v>18</v>
      </c>
      <c r="C6" s="23">
        <v>111</v>
      </c>
      <c r="D6" s="11" t="s">
        <v>26</v>
      </c>
      <c r="E6" s="12" t="s">
        <v>38</v>
      </c>
      <c r="F6" s="14">
        <f>3.45*2</f>
        <v>6.9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" customHeight="1" x14ac:dyDescent="0.3">
      <c r="A7" s="9"/>
      <c r="B7" s="2" t="s">
        <v>18</v>
      </c>
      <c r="C7" s="23">
        <v>109</v>
      </c>
      <c r="D7" s="20" t="s">
        <v>27</v>
      </c>
      <c r="E7" s="12" t="s">
        <v>39</v>
      </c>
      <c r="F7" s="14">
        <v>2.65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3">
      <c r="A8" s="9"/>
      <c r="B8" s="1" t="s">
        <v>17</v>
      </c>
      <c r="C8" s="23">
        <v>297</v>
      </c>
      <c r="D8" s="21" t="s">
        <v>40</v>
      </c>
      <c r="E8" s="12" t="s">
        <v>28</v>
      </c>
      <c r="F8" s="14">
        <v>11.23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3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3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3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3">
      <c r="A12" s="8"/>
      <c r="B12" s="2" t="s">
        <v>15</v>
      </c>
      <c r="C12" s="23">
        <v>16</v>
      </c>
      <c r="D12" s="22" t="s">
        <v>50</v>
      </c>
      <c r="E12" s="12" t="s">
        <v>48</v>
      </c>
      <c r="F12" s="14">
        <f>23.77/80*50</f>
        <v>14.856249999999999</v>
      </c>
      <c r="G12" s="14">
        <f>118.64/80*50</f>
        <v>74.150000000000006</v>
      </c>
      <c r="H12" s="16">
        <v>1.91</v>
      </c>
      <c r="I12" s="16">
        <v>7.57</v>
      </c>
      <c r="J12" s="16">
        <v>2.1</v>
      </c>
      <c r="L12" s="19"/>
    </row>
    <row r="13" spans="1:12" x14ac:dyDescent="0.3">
      <c r="A13" s="9"/>
      <c r="B13" s="2" t="s">
        <v>20</v>
      </c>
      <c r="C13" s="23">
        <v>96</v>
      </c>
      <c r="D13" s="22" t="s">
        <v>33</v>
      </c>
      <c r="E13" s="12" t="s">
        <v>42</v>
      </c>
      <c r="F13" s="14">
        <f>27.37/200*180</f>
        <v>24.632999999999999</v>
      </c>
      <c r="G13" s="14">
        <f>97/200*180</f>
        <v>87.3</v>
      </c>
      <c r="H13" s="24">
        <v>1.64</v>
      </c>
      <c r="I13" s="24">
        <v>4.2</v>
      </c>
      <c r="J13" s="24">
        <v>13</v>
      </c>
      <c r="L13" s="19"/>
    </row>
    <row r="14" spans="1:12" x14ac:dyDescent="0.3">
      <c r="A14" s="9"/>
      <c r="B14" s="2" t="s">
        <v>21</v>
      </c>
      <c r="C14" s="23">
        <v>405</v>
      </c>
      <c r="D14" s="11" t="s">
        <v>34</v>
      </c>
      <c r="E14" s="12" t="s">
        <v>47</v>
      </c>
      <c r="F14" s="14">
        <v>46.58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3">
      <c r="A15" s="9"/>
      <c r="B15" s="2" t="s">
        <v>22</v>
      </c>
      <c r="C15" s="23">
        <v>291</v>
      </c>
      <c r="D15" s="11" t="s">
        <v>29</v>
      </c>
      <c r="E15" s="12" t="s">
        <v>35</v>
      </c>
      <c r="F15" s="14">
        <f>11.93/150*130</f>
        <v>10.339333333333332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3">
      <c r="A16" s="9" t="s">
        <v>14</v>
      </c>
      <c r="B16" s="2" t="s">
        <v>24</v>
      </c>
      <c r="C16" s="23">
        <v>108</v>
      </c>
      <c r="D16" s="22" t="s">
        <v>30</v>
      </c>
      <c r="E16" s="12" t="s">
        <v>39</v>
      </c>
      <c r="F16" s="14">
        <v>2.65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3">
      <c r="A17" s="9"/>
      <c r="B17" s="2" t="s">
        <v>25</v>
      </c>
      <c r="C17" s="23">
        <v>109</v>
      </c>
      <c r="D17" s="22" t="s">
        <v>27</v>
      </c>
      <c r="E17" s="12" t="s">
        <v>39</v>
      </c>
      <c r="F17" s="14">
        <v>2.65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3">
      <c r="A18" s="9"/>
      <c r="B18" s="2" t="s">
        <v>43</v>
      </c>
      <c r="C18" s="23">
        <v>418</v>
      </c>
      <c r="D18" s="11" t="s">
        <v>41</v>
      </c>
      <c r="E18" s="12" t="s">
        <v>49</v>
      </c>
      <c r="F18" s="14">
        <f>18.17/180*190</f>
        <v>19.179444444444446</v>
      </c>
      <c r="G18" s="14">
        <f>72.5/180*190</f>
        <v>76.527777777777786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3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3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3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3">
      <c r="A22" s="8"/>
      <c r="B22" s="2" t="s">
        <v>23</v>
      </c>
      <c r="C22" s="23">
        <v>570</v>
      </c>
      <c r="D22" s="11" t="s">
        <v>51</v>
      </c>
      <c r="E22" s="12" t="s">
        <v>48</v>
      </c>
      <c r="F22" s="14">
        <v>8.75</v>
      </c>
      <c r="G22" s="14">
        <f>189.37/60*50</f>
        <v>157.80833333333334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3">
      <c r="A23" s="25" t="s">
        <v>19</v>
      </c>
      <c r="B23" s="1" t="s">
        <v>17</v>
      </c>
      <c r="C23" s="23">
        <v>515</v>
      </c>
      <c r="D23" s="26" t="s">
        <v>44</v>
      </c>
      <c r="E23" s="13" t="s">
        <v>42</v>
      </c>
      <c r="F23" s="15">
        <f>28.14/200*180</f>
        <v>25.325999999999997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3">
      <c r="A24" s="9"/>
      <c r="B24" s="2" t="s">
        <v>46</v>
      </c>
      <c r="C24" s="4">
        <v>112</v>
      </c>
      <c r="D24" s="10" t="s">
        <v>45</v>
      </c>
      <c r="E24" s="12" t="s">
        <v>49</v>
      </c>
      <c r="F24" s="14">
        <f>45/200*190</f>
        <v>42.75</v>
      </c>
      <c r="G24" s="14">
        <f>84.6/180*190</f>
        <v>89.3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3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3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2022-04-04T09:42:17Z</dcterms:modified>
</cp:coreProperties>
</file>